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400" windowHeight="12210"/>
  </bookViews>
  <sheets>
    <sheet name="Anexa 2" sheetId="3" r:id="rId1"/>
  </sheets>
  <calcPr calcId="125725"/>
</workbook>
</file>

<file path=xl/calcChain.xml><?xml version="1.0" encoding="utf-8"?>
<calcChain xmlns="http://schemas.openxmlformats.org/spreadsheetml/2006/main">
  <c r="D89" i="3"/>
  <c r="D78"/>
  <c r="D58"/>
  <c r="D50"/>
  <c r="D45"/>
  <c r="D32"/>
  <c r="D15"/>
  <c r="D13"/>
  <c r="D12" l="1"/>
  <c r="D44"/>
  <c r="D43" s="1"/>
  <c r="D11" l="1"/>
  <c r="D116" s="1"/>
</calcChain>
</file>

<file path=xl/sharedStrings.xml><?xml version="1.0" encoding="utf-8"?>
<sst xmlns="http://schemas.openxmlformats.org/spreadsheetml/2006/main" count="123" uniqueCount="117">
  <si>
    <t xml:space="preserve">                         PROGRAMUL                          </t>
  </si>
  <si>
    <t xml:space="preserve">   lucrarilor  de  intretinere , reparatii  si  modernizari       </t>
  </si>
  <si>
    <t>DENUMIRE  LUCRARE</t>
  </si>
  <si>
    <t>SIMBOL</t>
  </si>
  <si>
    <t>SI  OBIECTIV</t>
  </si>
  <si>
    <t>CHELTUIELI   FUNCTIONARE</t>
  </si>
  <si>
    <t>A</t>
  </si>
  <si>
    <t xml:space="preserve">  Servicii pregătitoare aferente întreţinerii şi  reparării drumurilor publice     </t>
  </si>
  <si>
    <t>A.1.</t>
  </si>
  <si>
    <t xml:space="preserve">   Gestionarea drumurilor publice</t>
  </si>
  <si>
    <t>A.1.6.5. Comisioane ,taxe, acorduri , expertize,etc.,  în legătură cu drumurile publice</t>
  </si>
  <si>
    <t>A.2.</t>
  </si>
  <si>
    <t xml:space="preserve"> Întocmirea documentaţiilor tehnico-economice pentru lucrările de întreţinere şi reparaţii la  drumuri publice</t>
  </si>
  <si>
    <t xml:space="preserve"> - Amenajare si consolidare DJ 172 C , km 17+222-21+227, Ilva Mica-Lesu</t>
  </si>
  <si>
    <t xml:space="preserve"> - Modernizare DJ170 , km ,13+500-24+500  Negrilesti-lim. Jud. Maramures</t>
  </si>
  <si>
    <t xml:space="preserve"> - Modernizare DJ 173 A , Prundu Bargaului-Colibita , km 0+000-24+000 si DJ 173 D km 0+000-5+000</t>
  </si>
  <si>
    <t xml:space="preserve"> - actualizari documentatiii  tehnice</t>
  </si>
  <si>
    <t>A.4.</t>
  </si>
  <si>
    <t>Studii, cercetări, experimentări</t>
  </si>
  <si>
    <t>A.4.3. Investigaţii, expertizări, cercetări şi  testări de poduri, pasaje, tuneluri şi  alte lucrări de artă</t>
  </si>
  <si>
    <t>A.6.</t>
  </si>
  <si>
    <t>Monitorizarea controlului mijloacelor de transport pe drumurile publice</t>
  </si>
  <si>
    <t>B.</t>
  </si>
  <si>
    <t xml:space="preserve">Lucrări şi servicii privind întreţinerea curentă a drumurilor publice </t>
  </si>
  <si>
    <t>101.        Întreţinerea curentă pe timp de vară</t>
  </si>
  <si>
    <t>101.1.      Întreţinerea părţii carosabile, specifică tipului de îmbrăcăminte (strat de rulare)</t>
  </si>
  <si>
    <t xml:space="preserve">            101.1.1. Întreţinerea îmbrăcămintei asfaltice </t>
  </si>
  <si>
    <t xml:space="preserve">            101.1.2. Întreţinerea îmbrăcămintei  cu lianţi hidraulici </t>
  </si>
  <si>
    <t xml:space="preserve">            101.1.5. Întreţinerea drumurilor pietruite</t>
  </si>
  <si>
    <t xml:space="preserve">            101.1.6. Întreţinerea drumurilor de pământ</t>
  </si>
  <si>
    <t>101.2.      Întreţinerea comună a tuturor drumurilor</t>
  </si>
  <si>
    <t xml:space="preserve">            101.2.1. Întreţinerea platformei drumului</t>
  </si>
  <si>
    <t xml:space="preserve">            101.2.2. Asigurarea scurgerii apelor din zona   drumului, precum şi prevenirea efectelor inundatiilor</t>
  </si>
  <si>
    <t xml:space="preserve">            101.2.3. Întreţinerea mijloacelor pentru siguranţa circulaţiei rutiere şi de  informare </t>
  </si>
  <si>
    <t xml:space="preserve">            101.2.4. Asigurarea esteticii rutiere a drumurilor</t>
  </si>
  <si>
    <t xml:space="preserve">            101.2.5. Întreţinerea drumurilor laterale</t>
  </si>
  <si>
    <t>101.3.      Întreţinerea curentă a podurilor, pasajelor,podeţelor şi a tunelurilor</t>
  </si>
  <si>
    <t>102.        Întreţinerea curentă pe timp de iarnă (specifică tuturor categoriilor de drumuri)</t>
  </si>
  <si>
    <t>C.</t>
  </si>
  <si>
    <t xml:space="preserve">Lucrări şi servicii privind întreţinerea periodică a drumurilor publice </t>
  </si>
  <si>
    <t xml:space="preserve">103.        Tratamente bituminoase                            </t>
  </si>
  <si>
    <t xml:space="preserve">105.        Covoare bituminoase                              </t>
  </si>
  <si>
    <t>106.        Reciclarea in situ a îmbrăcămintei asfaltice, cu strat de rulare din tratament, straturi</t>
  </si>
  <si>
    <t xml:space="preserve">            bituminoase foarte subţiri sau covoare clasice   </t>
  </si>
  <si>
    <t>107.        Siguranţa rutieră cuprinde:</t>
  </si>
  <si>
    <r>
      <t xml:space="preserve">            </t>
    </r>
    <r>
      <rPr>
        <b/>
        <sz val="10"/>
        <rFont val="Arial"/>
        <family val="2"/>
      </rPr>
      <t>107.1. Aprovizionări noi cu</t>
    </r>
    <r>
      <rPr>
        <sz val="10"/>
        <rFont val="Arial"/>
        <family val="2"/>
      </rPr>
      <t xml:space="preserve">: </t>
    </r>
    <r>
      <rPr>
        <sz val="8"/>
        <rFont val="Arial"/>
        <family val="2"/>
      </rPr>
      <t>indicatoare rutiere, stâlpi</t>
    </r>
  </si>
  <si>
    <t xml:space="preserve">            107.2. Montarea pe drum a indicatoarelor rutiere,stâlpilor, consolelor, portalurilor,</t>
  </si>
  <si>
    <t xml:space="preserve">                   stâlpişorilor de dirijare, parapetelor, butonilor reflectorizanţi, plăcuţelor reflectorizante etc.</t>
  </si>
  <si>
    <t xml:space="preserve">                   reflectorizante etc.</t>
  </si>
  <si>
    <t xml:space="preserve">            107.3. Executarea marcajelor longitudinale,laterale şi transversale</t>
  </si>
  <si>
    <t xml:space="preserve">                                    - Marcaje rutiere - </t>
  </si>
  <si>
    <t xml:space="preserve">            107.4. Amenajarea locurilor de parcare, </t>
  </si>
  <si>
    <t xml:space="preserve">            107.5. Amenajarea intersecţiilor şi eliminarea punctelor periculoase, prin lucrări care</t>
  </si>
  <si>
    <t xml:space="preserve">                   nu afectează elementele geometrice sau  sistemul rutier al drumului (semaforizare,</t>
  </si>
  <si>
    <t xml:space="preserve">                   montare de borduri denivelate etc.)</t>
  </si>
  <si>
    <t xml:space="preserve">            110.        Pietruirea drumurilor din pământ</t>
  </si>
  <si>
    <t xml:space="preserve">            111.4. Corecţii locale de albii şi torenţi, în lungime de până la 200 ml</t>
  </si>
  <si>
    <t xml:space="preserve">             111.6.Drumuri de acces şi podeţe laterale</t>
  </si>
  <si>
    <t>D</t>
  </si>
  <si>
    <t>Lucrări privind reparaţii curente la drumurile  publice</t>
  </si>
  <si>
    <t>113.        Lucrări accidentale; refaceri după inundaţii,alunecări de terenuri, afuieri de poduri,</t>
  </si>
  <si>
    <t xml:space="preserve">            cutremure, accidente rutiere, pentru aducerea drumurilor şi a podurilor la starea tehnică iniţială</t>
  </si>
  <si>
    <t xml:space="preserve"> - refacere dupa calamitati DJ 172 J Rodna-Valea Vinului</t>
  </si>
  <si>
    <t xml:space="preserve"> - eliminare din cale a punctelor periculoase prin frezare</t>
  </si>
  <si>
    <t xml:space="preserve">115.        Ranforsări ale sistemelor rutiere (cu lianţi  bituminoşi şi hidraulici)  </t>
  </si>
  <si>
    <t xml:space="preserve">116.        Benzi suplimentare: banda a III-a în rampe, pentru vehicule lente </t>
  </si>
  <si>
    <t>117.        Eliminarea punctelor periculoase, amenajări de intersecţii (care afectează elementele</t>
  </si>
  <si>
    <t xml:space="preserve">            geometrice şi sistemul rutier al drumului)         </t>
  </si>
  <si>
    <r>
      <t>118.</t>
    </r>
    <r>
      <rPr>
        <sz val="8"/>
        <rFont val="Arial"/>
        <family val="2"/>
      </rPr>
      <t xml:space="preserve">       </t>
    </r>
    <r>
      <rPr>
        <b/>
        <sz val="8"/>
        <rFont val="Arial"/>
        <family val="2"/>
      </rPr>
      <t xml:space="preserve"> Reparaţii curente la poduri</t>
    </r>
    <r>
      <rPr>
        <sz val="8"/>
        <rFont val="Arial"/>
        <family val="2"/>
      </rPr>
      <t xml:space="preserve">: </t>
    </r>
  </si>
  <si>
    <t>CHELTUIELI  DEZVOLTARE</t>
  </si>
  <si>
    <t xml:space="preserve"> -  I.B.U.DJ  170 , km 9+300-13+600 , C. Giurgesti-Negrilesti</t>
  </si>
  <si>
    <t xml:space="preserve">  - modernizare  DJ 172 , km 2+800-5+000 , Beclean-Figa </t>
  </si>
  <si>
    <t xml:space="preserve"> - Modernizare DJ 172 , km , Agrisu de Sus-DN 17</t>
  </si>
  <si>
    <t xml:space="preserve"> - Amen.si consolid.  DJ 173    km 49+300-60+300,Ocnita-Milas</t>
  </si>
  <si>
    <t xml:space="preserve"> - Amenajare si  consolidare DJ 172 C ,km 17+227-21+227 ,  Ilva Mica-Lesu</t>
  </si>
  <si>
    <t xml:space="preserve"> - modernizare DJ 154 C , km0+000-6+400 , Sieut-Sebis</t>
  </si>
  <si>
    <t xml:space="preserve"> - Dj 172 G , Cusma - Livezile</t>
  </si>
  <si>
    <t xml:space="preserve"> - definitivare DJ 151</t>
  </si>
  <si>
    <t>TOTAL GENERAL</t>
  </si>
  <si>
    <t xml:space="preserve"> - Modernizare  DJ 172 C ,km 0+000-14+320 si DJ 172 D ,km 0+000-42+150</t>
  </si>
  <si>
    <t xml:space="preserve"> - Modernizare  DJ 171 , km 0+000-39+500 , Uriu-Lim jud. Maramures</t>
  </si>
  <si>
    <t xml:space="preserve"> - modernizare  DJ 162 , Visuia-Silivasu de Campie</t>
  </si>
  <si>
    <t>drumuri  judetene pe  anul  2014</t>
  </si>
  <si>
    <t xml:space="preserve"> - pod  pe  DJ 172 C , km 17+235 , in  Ilva  Mica</t>
  </si>
  <si>
    <t xml:space="preserve"> - Amenajare si consolidare DJ 172 H , km 14+043-25+593 , Matei-Fantanele-DJ151</t>
  </si>
  <si>
    <t xml:space="preserve"> -Modernizare DJ 172  , km 37+264-40+176 , Zagra-Suplai</t>
  </si>
  <si>
    <t xml:space="preserve"> - modernizare  Dj 172 , km 34+160-37+264;40+176-46+200Zagra-Suplai</t>
  </si>
  <si>
    <t xml:space="preserve"> - Modernizare  DJ 162 , km  28+633-35+833, Visuia-Silivasul de Campie</t>
  </si>
  <si>
    <t xml:space="preserve"> - Reabilitare DJ 172 G , km 20+912-23+012 , Saratel-Domnesti</t>
  </si>
  <si>
    <t xml:space="preserve"> - refacere dupa calamitati - Pod pe DJ 173 A , Podet Sebis pe DJ 154 C,etc</t>
  </si>
  <si>
    <t xml:space="preserve"> - Modernizare  DJ 162 , km 1+500-8+300 , Teaca-Archiud</t>
  </si>
  <si>
    <t xml:space="preserve"> - Modernizare  Dj 173 , 60+300-66+488km , Milas-lim. Jud. Mures</t>
  </si>
  <si>
    <t xml:space="preserve"> - Modernizare  Dj 173 B , km ,16+500-26+300 Dc32-Nimigea de Jos(DJ 172)</t>
  </si>
  <si>
    <t xml:space="preserve"> - Modernizare  Dj 162 , km8+300-18+540 , Archiud-Sanmihaiu de Campie</t>
  </si>
  <si>
    <t xml:space="preserve"> - Modernizare  DJ 154 D , km 7+540-9+540, Albesti-Galatii  Bistritei</t>
  </si>
  <si>
    <t xml:space="preserve"> - expertiza tehnica drum - DJ 170</t>
  </si>
  <si>
    <t xml:space="preserve"> - expertiza tehnica poduri- Dj 170</t>
  </si>
  <si>
    <t>TOTAL</t>
  </si>
  <si>
    <t xml:space="preserve"> - Modernizare DJ 162 , km 1+500-6+000 , Teaca-Archiud</t>
  </si>
  <si>
    <t xml:space="preserve"> - IBU pe DJ 172 H , km 5+000-11+380 , Nuseni-DJ 172 E (Corvinesti)</t>
  </si>
  <si>
    <t xml:space="preserve"> - Modernizare  DJ170 , km  Negrilesti-Breaza</t>
  </si>
  <si>
    <t xml:space="preserve"> - Modernizare DJ 173 B , km0+000- , Bistrita-Nimigea de Sus</t>
  </si>
  <si>
    <t xml:space="preserve"> - Modernizare  DJ 173  , km  , Soimus-Sieu</t>
  </si>
  <si>
    <t xml:space="preserve"> - Modernizare DJ 154 D , Albesti-DN 15A</t>
  </si>
  <si>
    <t xml:space="preserve"> - Modernizare DJ 162 , km , Archiud-Sanmihaiu de campie</t>
  </si>
  <si>
    <t xml:space="preserve"> - Modernizare DJ 172 G , km 0+000-10+000 , Nuseni-Chirales</t>
  </si>
  <si>
    <t xml:space="preserve"> - Modernizare DJ 172 H , km 0+000-5+000 , Nuseni-Corvinesti</t>
  </si>
  <si>
    <t xml:space="preserve"> - Expertiza tehnica  DJ 173  , km  , Soimus-Sieu</t>
  </si>
  <si>
    <t xml:space="preserve"> - Expertiza tehnica DJ 172 G , km 0+000-10+000 , Nuseni-Chirales</t>
  </si>
  <si>
    <t xml:space="preserve"> - Expertiza tehnica DJ 172 H , km 0+000-5+000 , Nuseni-Corvinesti</t>
  </si>
  <si>
    <t xml:space="preserve"> - Expertiza tehnica   DJ 154 D , km 7+540-9+540, Albesti-Galatii  Bistritei</t>
  </si>
  <si>
    <t xml:space="preserve"> - Expertiza tehnica  Dj 162 , km8+300-18+540 , Archiud-Sanmihaiu de Campie</t>
  </si>
  <si>
    <t xml:space="preserve"> - expertiza tehnica drum-DJ173B  km ,16+500-26+300 Dc32-Nimigea de Jos(DJ 172)</t>
  </si>
  <si>
    <t xml:space="preserve"> - Modernizare DJ 171 , km 0+000-39+500 , Uriu-Lim. Jud. Maramures</t>
  </si>
  <si>
    <t xml:space="preserve">                                                             la Hotărârea Consiliului Judeţean Bistriţa-Năsăud</t>
  </si>
  <si>
    <t xml:space="preserve">                                                                                                                                                                    nr. 136 din 29.10.2014</t>
  </si>
  <si>
    <t xml:space="preserve">                      Anexa nr. 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</si>
</sst>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i/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3" fontId="0" fillId="0" borderId="1" xfId="0" applyNumberFormat="1" applyBorder="1"/>
    <xf numFmtId="0" fontId="5" fillId="0" borderId="1" xfId="0" applyFont="1" applyBorder="1" applyAlignment="1"/>
    <xf numFmtId="0" fontId="6" fillId="2" borderId="1" xfId="0" applyFont="1" applyFill="1" applyBorder="1"/>
    <xf numFmtId="3" fontId="0" fillId="2" borderId="1" xfId="0" applyNumberFormat="1" applyFill="1" applyBorder="1"/>
    <xf numFmtId="0" fontId="6" fillId="0" borderId="1" xfId="0" applyFont="1" applyBorder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/>
    <xf numFmtId="0" fontId="8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  <xf numFmtId="0" fontId="9" fillId="2" borderId="1" xfId="0" applyFont="1" applyFill="1" applyBorder="1"/>
    <xf numFmtId="0" fontId="3" fillId="0" borderId="1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6" fillId="0" borderId="1" xfId="0" applyFont="1" applyBorder="1" applyAlignment="1"/>
    <xf numFmtId="0" fontId="0" fillId="0" borderId="1" xfId="0" applyBorder="1"/>
    <xf numFmtId="3" fontId="0" fillId="0" borderId="0" xfId="0" applyNumberFormat="1"/>
    <xf numFmtId="3" fontId="3" fillId="2" borderId="1" xfId="0" applyNumberFormat="1" applyFont="1" applyFill="1" applyBorder="1"/>
    <xf numFmtId="3" fontId="10" fillId="2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16"/>
  <sheetViews>
    <sheetView tabSelected="1" topLeftCell="A25" workbookViewId="0">
      <selection activeCell="H19" sqref="H19"/>
    </sheetView>
  </sheetViews>
  <sheetFormatPr defaultRowHeight="15"/>
  <cols>
    <col min="1" max="1" width="11.42578125" customWidth="1"/>
    <col min="2" max="2" width="6.28515625" customWidth="1"/>
    <col min="3" max="3" width="88.28515625" customWidth="1"/>
    <col min="4" max="4" width="12.140625" customWidth="1"/>
  </cols>
  <sheetData>
    <row r="1" spans="2:4">
      <c r="C1" s="1" t="s">
        <v>116</v>
      </c>
    </row>
    <row r="2" spans="2:4">
      <c r="D2" s="1" t="s">
        <v>114</v>
      </c>
    </row>
    <row r="3" spans="2:4">
      <c r="C3" t="s">
        <v>115</v>
      </c>
      <c r="D3" s="35"/>
    </row>
    <row r="4" spans="2:4" ht="15.75">
      <c r="B4" s="2"/>
      <c r="C4" s="3" t="s">
        <v>0</v>
      </c>
    </row>
    <row r="5" spans="2:4">
      <c r="B5" s="2"/>
      <c r="C5" s="4" t="s">
        <v>1</v>
      </c>
    </row>
    <row r="6" spans="2:4">
      <c r="B6" s="2"/>
      <c r="C6" s="4" t="s">
        <v>82</v>
      </c>
    </row>
    <row r="7" spans="2:4">
      <c r="B7" s="2"/>
      <c r="C7" s="4"/>
    </row>
    <row r="8" spans="2:4">
      <c r="B8" s="5"/>
      <c r="C8" s="5" t="s">
        <v>2</v>
      </c>
      <c r="D8" s="34" t="s">
        <v>97</v>
      </c>
    </row>
    <row r="9" spans="2:4">
      <c r="B9" s="5" t="s">
        <v>3</v>
      </c>
      <c r="C9" s="5"/>
      <c r="D9" s="30"/>
    </row>
    <row r="10" spans="2:4">
      <c r="B10" s="5"/>
      <c r="C10" s="5" t="s">
        <v>4</v>
      </c>
      <c r="D10" s="30"/>
    </row>
    <row r="11" spans="2:4" ht="15.75">
      <c r="B11" s="6"/>
      <c r="C11" s="7" t="s">
        <v>5</v>
      </c>
      <c r="D11" s="32">
        <f>D12+D43+D58+D78</f>
        <v>15259207</v>
      </c>
    </row>
    <row r="12" spans="2:4" ht="15.75">
      <c r="B12" s="8" t="s">
        <v>6</v>
      </c>
      <c r="C12" s="7" t="s">
        <v>7</v>
      </c>
      <c r="D12" s="32">
        <f>D13+D15+D32+D42</f>
        <v>1759320</v>
      </c>
    </row>
    <row r="13" spans="2:4">
      <c r="B13" s="8" t="s">
        <v>8</v>
      </c>
      <c r="C13" s="9" t="s">
        <v>9</v>
      </c>
      <c r="D13" s="32">
        <f>D14</f>
        <v>150000</v>
      </c>
    </row>
    <row r="14" spans="2:4">
      <c r="B14" s="6"/>
      <c r="C14" s="10" t="s">
        <v>10</v>
      </c>
      <c r="D14" s="30">
        <v>150000</v>
      </c>
    </row>
    <row r="15" spans="2:4">
      <c r="B15" s="8" t="s">
        <v>11</v>
      </c>
      <c r="C15" s="12" t="s">
        <v>12</v>
      </c>
      <c r="D15" s="32">
        <f>D17+D18+D19+D20+D21+D22+D27+D16+D23+D24+D25+D26+D28+D29+D30+D31</f>
        <v>1444120</v>
      </c>
    </row>
    <row r="16" spans="2:4">
      <c r="B16" s="8"/>
      <c r="C16" s="29" t="s">
        <v>80</v>
      </c>
      <c r="D16" s="11">
        <v>161200</v>
      </c>
    </row>
    <row r="17" spans="2:4">
      <c r="B17" s="8"/>
      <c r="C17" s="13" t="s">
        <v>79</v>
      </c>
      <c r="D17" s="11">
        <v>125000</v>
      </c>
    </row>
    <row r="18" spans="2:4">
      <c r="B18" s="8"/>
      <c r="C18" s="13" t="s">
        <v>13</v>
      </c>
      <c r="D18" s="11">
        <v>28000</v>
      </c>
    </row>
    <row r="19" spans="2:4">
      <c r="B19" s="8"/>
      <c r="C19" s="13" t="s">
        <v>86</v>
      </c>
      <c r="D19" s="11">
        <v>165000</v>
      </c>
    </row>
    <row r="20" spans="2:4">
      <c r="B20" s="8"/>
      <c r="C20" s="15" t="s">
        <v>14</v>
      </c>
      <c r="D20" s="11">
        <v>164000</v>
      </c>
    </row>
    <row r="21" spans="2:4">
      <c r="B21" s="8"/>
      <c r="C21" s="15" t="s">
        <v>87</v>
      </c>
      <c r="D21" s="11">
        <v>92000</v>
      </c>
    </row>
    <row r="22" spans="2:4">
      <c r="B22" s="8"/>
      <c r="C22" s="16" t="s">
        <v>15</v>
      </c>
      <c r="D22" s="11">
        <v>65000</v>
      </c>
    </row>
    <row r="23" spans="2:4">
      <c r="B23" s="8"/>
      <c r="C23" s="16" t="s">
        <v>91</v>
      </c>
      <c r="D23" s="11">
        <v>71920</v>
      </c>
    </row>
    <row r="24" spans="2:4">
      <c r="B24" s="8"/>
      <c r="C24" s="16" t="s">
        <v>92</v>
      </c>
      <c r="D24" s="11">
        <v>118000</v>
      </c>
    </row>
    <row r="25" spans="2:4">
      <c r="B25" s="8"/>
      <c r="C25" s="16" t="s">
        <v>94</v>
      </c>
      <c r="D25" s="11">
        <v>24000</v>
      </c>
    </row>
    <row r="26" spans="2:4">
      <c r="B26" s="8"/>
      <c r="C26" s="16" t="s">
        <v>93</v>
      </c>
      <c r="D26" s="11">
        <v>120000</v>
      </c>
    </row>
    <row r="27" spans="2:4">
      <c r="B27" s="8"/>
      <c r="C27" s="13" t="s">
        <v>16</v>
      </c>
      <c r="D27" s="11">
        <v>50000</v>
      </c>
    </row>
    <row r="28" spans="2:4">
      <c r="B28" s="8"/>
      <c r="C28" s="25" t="s">
        <v>99</v>
      </c>
      <c r="D28" s="11">
        <v>20000</v>
      </c>
    </row>
    <row r="29" spans="2:4">
      <c r="B29" s="8"/>
      <c r="C29" s="25" t="s">
        <v>102</v>
      </c>
      <c r="D29" s="11">
        <v>60000</v>
      </c>
    </row>
    <row r="30" spans="2:4">
      <c r="B30" s="8"/>
      <c r="C30" s="25" t="s">
        <v>105</v>
      </c>
      <c r="D30" s="11">
        <v>120000</v>
      </c>
    </row>
    <row r="31" spans="2:4">
      <c r="B31" s="8"/>
      <c r="C31" s="25" t="s">
        <v>106</v>
      </c>
      <c r="D31" s="11">
        <v>60000</v>
      </c>
    </row>
    <row r="32" spans="2:4">
      <c r="B32" s="8" t="s">
        <v>17</v>
      </c>
      <c r="C32" s="17" t="s">
        <v>18</v>
      </c>
      <c r="D32" s="32">
        <f>D33</f>
        <v>165200</v>
      </c>
    </row>
    <row r="33" spans="2:5">
      <c r="B33" s="6"/>
      <c r="C33" s="13" t="s">
        <v>19</v>
      </c>
      <c r="D33" s="14">
        <v>165200</v>
      </c>
    </row>
    <row r="34" spans="2:5">
      <c r="B34" s="6"/>
      <c r="C34" s="13" t="s">
        <v>95</v>
      </c>
      <c r="D34" s="11">
        <v>28000</v>
      </c>
    </row>
    <row r="35" spans="2:5">
      <c r="B35" s="6"/>
      <c r="C35" s="13" t="s">
        <v>96</v>
      </c>
      <c r="D35" s="11">
        <v>12000</v>
      </c>
    </row>
    <row r="36" spans="2:5">
      <c r="B36" s="6"/>
      <c r="C36" s="25" t="s">
        <v>112</v>
      </c>
      <c r="D36" s="11">
        <v>27000</v>
      </c>
    </row>
    <row r="37" spans="2:5">
      <c r="B37" s="6"/>
      <c r="C37" s="25" t="s">
        <v>107</v>
      </c>
      <c r="D37" s="11">
        <v>12400</v>
      </c>
    </row>
    <row r="38" spans="2:5">
      <c r="B38" s="6"/>
      <c r="C38" s="25" t="s">
        <v>108</v>
      </c>
      <c r="D38" s="11">
        <v>24800</v>
      </c>
    </row>
    <row r="39" spans="2:5">
      <c r="B39" s="6"/>
      <c r="C39" s="25" t="s">
        <v>109</v>
      </c>
      <c r="D39" s="11">
        <v>12000</v>
      </c>
    </row>
    <row r="40" spans="2:5">
      <c r="B40" s="6"/>
      <c r="C40" s="16" t="s">
        <v>110</v>
      </c>
      <c r="D40" s="11">
        <v>22000</v>
      </c>
    </row>
    <row r="41" spans="2:5">
      <c r="B41" s="6"/>
      <c r="C41" s="16" t="s">
        <v>111</v>
      </c>
      <c r="D41" s="11">
        <v>27000</v>
      </c>
    </row>
    <row r="42" spans="2:5">
      <c r="B42" s="8" t="s">
        <v>20</v>
      </c>
      <c r="C42" s="17" t="s">
        <v>21</v>
      </c>
      <c r="D42" s="30"/>
    </row>
    <row r="43" spans="2:5" ht="15.75">
      <c r="B43" s="8" t="s">
        <v>22</v>
      </c>
      <c r="C43" s="19" t="s">
        <v>23</v>
      </c>
      <c r="D43" s="32">
        <f>D44+D57</f>
        <v>7470000</v>
      </c>
    </row>
    <row r="44" spans="2:5" ht="15.75">
      <c r="B44" s="6"/>
      <c r="C44" s="19" t="s">
        <v>24</v>
      </c>
      <c r="D44" s="14">
        <f>D45+D50</f>
        <v>5620000</v>
      </c>
    </row>
    <row r="45" spans="2:5">
      <c r="B45" s="6"/>
      <c r="C45" s="20" t="s">
        <v>25</v>
      </c>
      <c r="D45" s="33">
        <f>D46+D48</f>
        <v>4600000</v>
      </c>
    </row>
    <row r="46" spans="2:5">
      <c r="B46" s="6"/>
      <c r="C46" s="21" t="s">
        <v>26</v>
      </c>
      <c r="D46" s="11">
        <v>3300000</v>
      </c>
      <c r="E46" s="31"/>
    </row>
    <row r="47" spans="2:5">
      <c r="B47" s="6"/>
      <c r="C47" s="21" t="s">
        <v>27</v>
      </c>
      <c r="D47" s="30"/>
    </row>
    <row r="48" spans="2:5">
      <c r="B48" s="6"/>
      <c r="C48" s="21" t="s">
        <v>28</v>
      </c>
      <c r="D48" s="11">
        <v>1300000</v>
      </c>
      <c r="E48" s="31"/>
    </row>
    <row r="49" spans="2:4">
      <c r="B49" s="6"/>
      <c r="C49" s="21" t="s">
        <v>29</v>
      </c>
      <c r="D49" s="30"/>
    </row>
    <row r="50" spans="2:4">
      <c r="B50" s="6"/>
      <c r="C50" s="20" t="s">
        <v>30</v>
      </c>
      <c r="D50" s="33">
        <f>D52</f>
        <v>1020000</v>
      </c>
    </row>
    <row r="51" spans="2:4">
      <c r="B51" s="6"/>
      <c r="C51" s="21" t="s">
        <v>31</v>
      </c>
      <c r="D51" s="30"/>
    </row>
    <row r="52" spans="2:4">
      <c r="B52" s="6"/>
      <c r="C52" s="17" t="s">
        <v>32</v>
      </c>
      <c r="D52" s="11">
        <v>1020000</v>
      </c>
    </row>
    <row r="53" spans="2:4">
      <c r="B53" s="6"/>
      <c r="C53" s="17" t="s">
        <v>33</v>
      </c>
      <c r="D53" s="30"/>
    </row>
    <row r="54" spans="2:4">
      <c r="B54" s="6"/>
      <c r="C54" s="21" t="s">
        <v>34</v>
      </c>
      <c r="D54" s="30"/>
    </row>
    <row r="55" spans="2:4">
      <c r="B55" s="6"/>
      <c r="C55" s="21" t="s">
        <v>35</v>
      </c>
      <c r="D55" s="30"/>
    </row>
    <row r="56" spans="2:4">
      <c r="B56" s="6"/>
      <c r="C56" s="20" t="s">
        <v>36</v>
      </c>
      <c r="D56" s="30"/>
    </row>
    <row r="57" spans="2:4">
      <c r="B57" s="6"/>
      <c r="C57" s="21" t="s">
        <v>37</v>
      </c>
      <c r="D57" s="11">
        <v>1850000</v>
      </c>
    </row>
    <row r="58" spans="2:4">
      <c r="B58" s="8" t="s">
        <v>38</v>
      </c>
      <c r="C58" s="21" t="s">
        <v>39</v>
      </c>
      <c r="D58" s="32">
        <f>D59+D60+D63+D68+D74+D61</f>
        <v>4429887</v>
      </c>
    </row>
    <row r="59" spans="2:4">
      <c r="B59" s="6"/>
      <c r="C59" s="21" t="s">
        <v>40</v>
      </c>
      <c r="D59" s="11">
        <v>120000</v>
      </c>
    </row>
    <row r="60" spans="2:4">
      <c r="B60" s="6"/>
      <c r="C60" s="21" t="s">
        <v>41</v>
      </c>
      <c r="D60" s="11">
        <v>3169887</v>
      </c>
    </row>
    <row r="61" spans="2:4">
      <c r="B61" s="6"/>
      <c r="C61" s="21" t="s">
        <v>42</v>
      </c>
      <c r="D61" s="11">
        <v>540000</v>
      </c>
    </row>
    <row r="62" spans="2:4">
      <c r="B62" s="6"/>
      <c r="C62" s="21" t="s">
        <v>43</v>
      </c>
      <c r="D62" s="30"/>
    </row>
    <row r="63" spans="2:4">
      <c r="B63" s="6"/>
      <c r="C63" s="21" t="s">
        <v>44</v>
      </c>
      <c r="D63" s="11">
        <v>200000</v>
      </c>
    </row>
    <row r="64" spans="2:4">
      <c r="B64" s="6"/>
      <c r="C64" s="22" t="s">
        <v>45</v>
      </c>
      <c r="D64" s="11">
        <v>100000</v>
      </c>
    </row>
    <row r="65" spans="2:4">
      <c r="B65" s="6"/>
      <c r="C65" s="17" t="s">
        <v>46</v>
      </c>
      <c r="D65" s="30"/>
    </row>
    <row r="66" spans="2:4">
      <c r="B66" s="6"/>
      <c r="C66" s="17" t="s">
        <v>47</v>
      </c>
      <c r="D66" s="30"/>
    </row>
    <row r="67" spans="2:4">
      <c r="B67" s="6"/>
      <c r="C67" s="17" t="s">
        <v>48</v>
      </c>
      <c r="D67" s="30"/>
    </row>
    <row r="68" spans="2:4">
      <c r="B68" s="6"/>
      <c r="C68" s="17" t="s">
        <v>49</v>
      </c>
      <c r="D68" s="11">
        <v>100000</v>
      </c>
    </row>
    <row r="69" spans="2:4">
      <c r="B69" s="6"/>
      <c r="C69" s="18" t="s">
        <v>50</v>
      </c>
      <c r="D69" s="11">
        <v>100000</v>
      </c>
    </row>
    <row r="70" spans="2:4">
      <c r="B70" s="6"/>
      <c r="C70" s="23" t="s">
        <v>51</v>
      </c>
      <c r="D70" s="30"/>
    </row>
    <row r="71" spans="2:4">
      <c r="B71" s="6"/>
      <c r="C71" s="17" t="s">
        <v>52</v>
      </c>
      <c r="D71" s="30"/>
    </row>
    <row r="72" spans="2:4">
      <c r="B72" s="6"/>
      <c r="C72" s="17" t="s">
        <v>53</v>
      </c>
      <c r="D72" s="30"/>
    </row>
    <row r="73" spans="2:4">
      <c r="B73" s="6"/>
      <c r="C73" s="17" t="s">
        <v>54</v>
      </c>
      <c r="D73" s="30"/>
    </row>
    <row r="74" spans="2:4">
      <c r="B74" s="6"/>
      <c r="C74" s="17" t="s">
        <v>55</v>
      </c>
      <c r="D74" s="11">
        <v>300000</v>
      </c>
    </row>
    <row r="75" spans="2:4">
      <c r="B75" s="6"/>
      <c r="C75" s="21" t="s">
        <v>56</v>
      </c>
      <c r="D75" s="30"/>
    </row>
    <row r="76" spans="2:4">
      <c r="B76" s="6"/>
      <c r="C76" s="24" t="s">
        <v>57</v>
      </c>
      <c r="D76" s="30"/>
    </row>
    <row r="77" spans="2:4">
      <c r="B77" s="6"/>
      <c r="C77" s="25"/>
      <c r="D77" s="30"/>
    </row>
    <row r="78" spans="2:4">
      <c r="B78" s="8" t="s">
        <v>58</v>
      </c>
      <c r="C78" s="21" t="s">
        <v>59</v>
      </c>
      <c r="D78" s="32">
        <f>D79</f>
        <v>1600000</v>
      </c>
    </row>
    <row r="79" spans="2:4">
      <c r="B79" s="6"/>
      <c r="C79" s="17" t="s">
        <v>60</v>
      </c>
      <c r="D79" s="14">
        <v>1600000</v>
      </c>
    </row>
    <row r="80" spans="2:4">
      <c r="B80" s="6"/>
      <c r="C80" s="17" t="s">
        <v>61</v>
      </c>
      <c r="D80" s="30"/>
    </row>
    <row r="81" spans="2:5">
      <c r="B81" s="6"/>
      <c r="C81" s="26" t="s">
        <v>62</v>
      </c>
      <c r="D81" s="30"/>
    </row>
    <row r="82" spans="2:5">
      <c r="B82" s="6"/>
      <c r="C82" s="26" t="s">
        <v>63</v>
      </c>
      <c r="D82" s="30"/>
    </row>
    <row r="83" spans="2:5">
      <c r="B83" s="6"/>
      <c r="C83" s="27" t="s">
        <v>89</v>
      </c>
      <c r="D83" s="11">
        <v>1600000</v>
      </c>
      <c r="E83" s="31"/>
    </row>
    <row r="84" spans="2:5">
      <c r="B84" s="6"/>
      <c r="C84" s="23" t="s">
        <v>64</v>
      </c>
      <c r="D84" s="30"/>
    </row>
    <row r="85" spans="2:5">
      <c r="B85" s="6"/>
      <c r="C85" s="23" t="s">
        <v>65</v>
      </c>
      <c r="D85" s="30"/>
    </row>
    <row r="86" spans="2:5">
      <c r="B86" s="6"/>
      <c r="C86" s="23" t="s">
        <v>66</v>
      </c>
      <c r="D86" s="30"/>
    </row>
    <row r="87" spans="2:5">
      <c r="B87" s="6"/>
      <c r="C87" s="23" t="s">
        <v>67</v>
      </c>
      <c r="D87" s="30"/>
    </row>
    <row r="88" spans="2:5">
      <c r="B88" s="6"/>
      <c r="C88" s="23" t="s">
        <v>68</v>
      </c>
      <c r="D88" s="30"/>
    </row>
    <row r="89" spans="2:5" ht="15.75">
      <c r="B89" s="6"/>
      <c r="C89" s="19" t="s">
        <v>69</v>
      </c>
      <c r="D89" s="32">
        <f>SUM(D90:D115)</f>
        <v>35787701</v>
      </c>
    </row>
    <row r="90" spans="2:5">
      <c r="B90" s="6"/>
      <c r="C90" s="16" t="s">
        <v>70</v>
      </c>
      <c r="D90" s="11">
        <v>1592237</v>
      </c>
    </row>
    <row r="91" spans="2:5">
      <c r="B91" s="6"/>
      <c r="C91" s="16" t="s">
        <v>71</v>
      </c>
      <c r="D91" s="11">
        <v>2680080</v>
      </c>
      <c r="E91" s="31"/>
    </row>
    <row r="92" spans="2:5">
      <c r="B92" s="6"/>
      <c r="C92" s="16" t="s">
        <v>81</v>
      </c>
      <c r="D92" s="11">
        <v>500000</v>
      </c>
      <c r="E92" s="31"/>
    </row>
    <row r="93" spans="2:5">
      <c r="B93" s="6"/>
      <c r="C93" s="16" t="s">
        <v>83</v>
      </c>
      <c r="D93" s="11">
        <v>500000</v>
      </c>
      <c r="E93" s="31"/>
    </row>
    <row r="94" spans="2:5">
      <c r="B94" s="6"/>
      <c r="C94" s="16" t="s">
        <v>72</v>
      </c>
      <c r="D94" s="11">
        <v>2727396</v>
      </c>
      <c r="E94" s="31"/>
    </row>
    <row r="95" spans="2:5">
      <c r="B95" s="6"/>
      <c r="C95" s="28" t="s">
        <v>73</v>
      </c>
      <c r="D95" s="11">
        <v>316000</v>
      </c>
      <c r="E95" s="31"/>
    </row>
    <row r="96" spans="2:5">
      <c r="B96" s="6"/>
      <c r="C96" s="28" t="s">
        <v>74</v>
      </c>
      <c r="D96" s="11">
        <v>2500000</v>
      </c>
      <c r="E96" s="31"/>
    </row>
    <row r="97" spans="2:5">
      <c r="B97" s="6"/>
      <c r="C97" s="25" t="s">
        <v>75</v>
      </c>
      <c r="D97" s="11">
        <v>2250000</v>
      </c>
      <c r="E97" s="31"/>
    </row>
    <row r="98" spans="2:5">
      <c r="B98" s="6"/>
      <c r="C98" s="28" t="s">
        <v>76</v>
      </c>
      <c r="D98" s="11">
        <v>2150300</v>
      </c>
      <c r="E98" s="31"/>
    </row>
    <row r="99" spans="2:5">
      <c r="B99" s="6"/>
      <c r="C99" s="28" t="s">
        <v>85</v>
      </c>
      <c r="D99" s="11">
        <v>3061522</v>
      </c>
      <c r="E99" s="31"/>
    </row>
    <row r="100" spans="2:5">
      <c r="B100" s="6"/>
      <c r="C100" s="28" t="s">
        <v>86</v>
      </c>
      <c r="D100" s="11">
        <v>449958</v>
      </c>
      <c r="E100" s="31"/>
    </row>
    <row r="101" spans="2:5">
      <c r="B101" s="6"/>
      <c r="C101" s="25" t="s">
        <v>84</v>
      </c>
      <c r="D101" s="11">
        <v>2000000</v>
      </c>
      <c r="E101" s="31"/>
    </row>
    <row r="102" spans="2:5">
      <c r="B102" s="6"/>
      <c r="C102" s="25" t="s">
        <v>90</v>
      </c>
      <c r="D102" s="11">
        <v>3754871</v>
      </c>
      <c r="E102" s="31"/>
    </row>
    <row r="103" spans="2:5">
      <c r="B103" s="6"/>
      <c r="C103" s="25" t="s">
        <v>88</v>
      </c>
      <c r="D103" s="11">
        <v>2406337</v>
      </c>
      <c r="E103" s="31"/>
    </row>
    <row r="104" spans="2:5">
      <c r="B104" s="6"/>
      <c r="C104" s="25" t="s">
        <v>77</v>
      </c>
      <c r="D104" s="11">
        <v>7449000</v>
      </c>
      <c r="E104" s="31"/>
    </row>
    <row r="105" spans="2:5">
      <c r="B105" s="6"/>
      <c r="C105" s="25" t="s">
        <v>98</v>
      </c>
      <c r="D105" s="11">
        <v>300000</v>
      </c>
      <c r="E105" s="31"/>
    </row>
    <row r="106" spans="2:5">
      <c r="B106" s="6"/>
      <c r="C106" s="25" t="s">
        <v>99</v>
      </c>
      <c r="D106" s="11">
        <v>250000</v>
      </c>
      <c r="E106" s="31"/>
    </row>
    <row r="107" spans="2:5">
      <c r="B107" s="6"/>
      <c r="C107" s="25" t="s">
        <v>100</v>
      </c>
      <c r="D107" s="11">
        <v>100000</v>
      </c>
      <c r="E107" s="31"/>
    </row>
    <row r="108" spans="2:5">
      <c r="B108" s="6"/>
      <c r="C108" s="25" t="s">
        <v>113</v>
      </c>
      <c r="D108" s="11">
        <v>100000</v>
      </c>
      <c r="E108" s="31"/>
    </row>
    <row r="109" spans="2:5">
      <c r="B109" s="6"/>
      <c r="C109" s="25" t="s">
        <v>101</v>
      </c>
      <c r="D109" s="11">
        <v>100000</v>
      </c>
      <c r="E109" s="31"/>
    </row>
    <row r="110" spans="2:5">
      <c r="B110" s="6"/>
      <c r="C110" s="25" t="s">
        <v>102</v>
      </c>
      <c r="D110" s="11">
        <v>100000</v>
      </c>
      <c r="E110" s="31"/>
    </row>
    <row r="111" spans="2:5">
      <c r="B111" s="6"/>
      <c r="C111" s="25" t="s">
        <v>103</v>
      </c>
      <c r="D111" s="11">
        <v>100000</v>
      </c>
      <c r="E111" s="31"/>
    </row>
    <row r="112" spans="2:5">
      <c r="B112" s="6"/>
      <c r="C112" s="25" t="s">
        <v>104</v>
      </c>
      <c r="D112" s="11">
        <v>100000</v>
      </c>
      <c r="E112" s="31"/>
    </row>
    <row r="113" spans="2:5">
      <c r="B113" s="6"/>
      <c r="C113" s="25" t="s">
        <v>105</v>
      </c>
      <c r="D113" s="11">
        <v>100000</v>
      </c>
      <c r="E113" s="31"/>
    </row>
    <row r="114" spans="2:5">
      <c r="B114" s="6"/>
      <c r="C114" s="25" t="s">
        <v>106</v>
      </c>
      <c r="D114" s="11">
        <v>100000</v>
      </c>
      <c r="E114" s="31"/>
    </row>
    <row r="115" spans="2:5">
      <c r="B115" s="6"/>
      <c r="C115" s="16" t="s">
        <v>91</v>
      </c>
      <c r="D115" s="11">
        <v>100000</v>
      </c>
      <c r="E115" s="31"/>
    </row>
    <row r="116" spans="2:5">
      <c r="B116" s="6"/>
      <c r="C116" s="21" t="s">
        <v>78</v>
      </c>
      <c r="D116" s="11">
        <f>D89+D11</f>
        <v>51046908</v>
      </c>
    </row>
  </sheetData>
  <pageMargins left="0" right="0" top="0.74803149606299202" bottom="0.74803149606299202" header="0.31496062992126" footer="0.31496062992126"/>
  <pageSetup paperSize="9" orientation="landscape" r:id="rId1"/>
  <headerFooter differentFirst="1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connnn</dc:creator>
  <cp:lastModifiedBy>users</cp:lastModifiedBy>
  <cp:lastPrinted>2014-11-04T06:23:02Z</cp:lastPrinted>
  <dcterms:created xsi:type="dcterms:W3CDTF">2014-01-15T08:52:42Z</dcterms:created>
  <dcterms:modified xsi:type="dcterms:W3CDTF">2014-11-04T06:28:01Z</dcterms:modified>
</cp:coreProperties>
</file>